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<sst xmlns="http://schemas.openxmlformats.org/spreadsheetml/2006/main" count="103" uniqueCount="72">
  <si>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</si>
  <si>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</si>
  <si>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</si>
  <si>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</si>
  <si>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</si>
  <si>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</si>
  <si>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</si>
  <si>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</si>
  <si>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</si>
  <si>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</si>
  <si>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</si>
  <si>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акциях: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</si>
  <si>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</si>
  <si>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</si>
  <si>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</si>
  <si>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</si>
  <si>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</si>
  <si>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</si>
  <si>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</si>
  <si>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</si>
  <si>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</si>
  <si>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</si>
  <si>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</si>
  <si>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</si>
  <si>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</si>
  <si>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</si>
  <si>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</si>
  <si>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</si>
  <si>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</si>
  <si>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</si>
  <si>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</si>
  <si>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</si>
  <si>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</si>
  <si>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</si>
  <si>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</si>
  <si>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</si>
  <si>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</si>
  <si>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с 10 по 30 апреля 2020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</si>
  <si>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</si>
  <si>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</si>
  <si>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</si>
  <si>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7. Отдельные финансовые результаты деятельности открытого акционерного общества:</t>
  </si>
  <si>
    <t>Код строки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</si>
  <si>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</si>
  <si>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</si>
  <si>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</si>
  <si>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</si>
  <si>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</si>
  <si>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</si>
  <si>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</si>
  <si>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</si>
  <si>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</si>
  <si>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</si>
  <si>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</si>
  <si>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</si>
  <si>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</si>
  <si>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</si>
  <si>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Розничная торговля - 99%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</si>
  <si>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</si>
  <si>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</si>
  <si>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</si>
  <si>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ООО "ФБК-Бел", 220090 г.Минск, Логойский тракт, 22А, пом.201-11; свидетельство о государственной регистрации от 06.02.2009, УНП 690398039 .</t>
  </si>
  <si>
    <t>Период, за который проводился аудит:</t>
  </si>
  <si>
    <t>1 января 2020 по 31 декабря 2020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</si>
  <si>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</si>
  <si>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Прилагаемая годовая бухгалтерская отчетность достоверно во всех существенных аспектах отражает финансовое положение ОАО "ГУМ" по состоянию на 31 декабря 2020 года, финансовые результаты его деятельности и изменение его финансового положения,в том числе движение денежных средств за год, закончившийся на указанную дату, в соответствии с законодательством Республики Беларусь.</t>
  </si>
  <si>
    <t>Дата и источник опубликования аудиторского заключения по бухгалтерской (финансовой) отчетности в полном объеме:</t>
  </si>
  <si>
    <t>19.04.2021 ЕПФР; 19.04.2021 сайт эмитента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</si>
  <si>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</si>
  <si>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Общество руководствуется Сводом правил корпоративного повндения, рекомендованного приказом Министерсива финансов Республики Беларусь от 18.08.2007 № 293.</t>
  </si>
  <si>
    <t>14. Адрес официального сайта открытого акционерного общества в глобальной компьютерной сети Интернет:</t>
  </si>
  <si>
    <t>www.gum.by</t>
  </si>
</sst>
</file>

<file path=xl/styles.xml><?xml version="1.0" encoding="utf-8"?>
<styleSheet xmlns="http://schemas.openxmlformats.org/spreadsheetml/2006/main">
  <numFmts count="1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0.000000"/>
    <numFmt numFmtId="165" formatCode="[$-F800]dddd\,\ mmmm\ dd\,\ yyyy"/>
    <numFmt numFmtId="166" formatCode="[$-C00]dddd\,\ d\ mmmm\ yyyy\ &quot;г&quot;\."/>
    <numFmt numFmtId="167" formatCode="00\-0\-0000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 wrapText="1" shrinkToFit="1"/>
    </xf>
    <xf numFmtId="1" fontId="2" fillId="3" borderId="2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1" fontId="3" fillId="0" borderId="2" xfId="0" applyNumberFormat="1" applyFont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right" vertical="center" shrinkToFit="1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64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1" xfId="0" applyNumberFormat="1" applyFont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4" borderId="1" xfId="0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left" vertical="center" wrapText="1" shrinkToFit="1"/>
    </xf>
    <xf numFmtId="1" fontId="1" fillId="0" borderId="1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49" fontId="3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6" xfId="0" applyFont="1" applyBorder="1" applyAlignment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3" borderId="6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0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220" zoomScaleNormal="220" workbookViewId="0" topLeftCell="A49">
      <selection activeCell="G48" sqref="G48"/>
    </sheetView>
  </sheetViews>
  <sheetFormatPr defaultColWidth="9.00390625" defaultRowHeight="12.75"/>
  <cols>
    <col min="1" max="1" width="13.375" style="0" customWidth="1"/>
    <col min="2" max="2" width="14.375" style="0" customWidth="1"/>
    <col min="3" max="3" width="12.00390625" style="0" customWidth="1"/>
  </cols>
  <sheetData>
    <row r="1" spans="1:4" ht="15.75">
      <c r="A1" s="57" t="s">
        <v>0</v>
      </c>
      <c r="B1" s="58"/>
      <c r="C1" s="1">
        <f>C4+C5</f>
        <v>75.2805</v>
      </c>
      <c r="D1" s="2"/>
    </row>
    <row r="2" spans="1:4" ht="12.75">
      <c r="A2" s="2"/>
      <c r="B2" s="2"/>
      <c r="C2" s="2"/>
      <c r="D2" s="2"/>
    </row>
    <row r="3" spans="1:4" ht="38.25">
      <c r="A3" s="3" t="s">
        <v>1</v>
      </c>
      <c r="B3" s="3" t="s">
        <v>2</v>
      </c>
      <c r="C3" s="3" t="s">
        <v>3</v>
      </c>
      <c r="D3" s="2"/>
    </row>
    <row r="4" spans="1:4" ht="24">
      <c r="A4" s="4" t="s">
        <v>4</v>
      </c>
      <c r="B4" s="5"/>
      <c r="C4" s="6"/>
      <c r="D4" s="2"/>
    </row>
    <row r="5" spans="1:4" ht="25.5">
      <c r="A5" s="7" t="s">
        <v>5</v>
      </c>
      <c r="B5" s="8">
        <f>B7+B8+B9</f>
        <v>1767558</v>
      </c>
      <c r="C5" s="8">
        <f>C7+C8+C9</f>
        <v>75.2805</v>
      </c>
      <c r="D5" s="2"/>
    </row>
    <row r="6" spans="1:4" ht="12.75">
      <c r="A6" s="7" t="s">
        <v>6</v>
      </c>
      <c r="B6" s="9" t="s">
        <v>7</v>
      </c>
      <c r="C6" s="9" t="s">
        <v>7</v>
      </c>
      <c r="D6" s="2"/>
    </row>
    <row r="7" spans="1:4" ht="12.75">
      <c r="A7" s="7" t="s">
        <v>8</v>
      </c>
      <c r="B7" s="10"/>
      <c r="C7" s="10"/>
      <c r="D7" s="2"/>
    </row>
    <row r="8" spans="1:4" ht="12.75">
      <c r="A8" s="7" t="s">
        <v>9</v>
      </c>
      <c r="B8" s="10"/>
      <c r="C8" s="10"/>
      <c r="D8" s="2"/>
    </row>
    <row r="9" spans="1:4" ht="12.75">
      <c r="A9" s="7" t="s">
        <v>10</v>
      </c>
      <c r="B9" s="11">
        <v>1767558</v>
      </c>
      <c r="C9" s="10">
        <v>75.2805</v>
      </c>
      <c r="D9" s="2"/>
    </row>
    <row r="11" spans="1:4" ht="15.75">
      <c r="A11" s="12" t="s">
        <v>11</v>
      </c>
      <c r="B11" s="2"/>
      <c r="C11" s="2"/>
      <c r="D11" s="2"/>
    </row>
    <row r="12" spans="1:4" ht="76.5">
      <c r="A12" s="13" t="s">
        <v>12</v>
      </c>
      <c r="B12" s="14" t="s">
        <v>13</v>
      </c>
      <c r="C12" s="15" t="s">
        <v>14</v>
      </c>
      <c r="D12" s="15" t="s">
        <v>15</v>
      </c>
    </row>
    <row r="13" spans="1:4" ht="38.25">
      <c r="A13" s="16" t="s">
        <v>16</v>
      </c>
      <c r="B13" s="17" t="s">
        <v>17</v>
      </c>
      <c r="C13" s="18">
        <f>C14+C16</f>
        <v>1850</v>
      </c>
      <c r="D13" s="18">
        <f>D14+D16</f>
        <v>1620</v>
      </c>
    </row>
    <row r="14" spans="1:4" ht="38.25">
      <c r="A14" s="16" t="s">
        <v>18</v>
      </c>
      <c r="B14" s="17" t="s">
        <v>17</v>
      </c>
      <c r="C14" s="19">
        <v>3</v>
      </c>
      <c r="D14" s="19">
        <v>3</v>
      </c>
    </row>
    <row r="15" spans="1:4" ht="51">
      <c r="A15" s="16" t="s">
        <v>19</v>
      </c>
      <c r="B15" s="17" t="s">
        <v>17</v>
      </c>
      <c r="C15" s="19"/>
      <c r="D15" s="19"/>
    </row>
    <row r="16" spans="1:4" ht="38.25">
      <c r="A16" s="16" t="s">
        <v>20</v>
      </c>
      <c r="B16" s="17" t="s">
        <v>17</v>
      </c>
      <c r="C16" s="19">
        <v>1847</v>
      </c>
      <c r="D16" s="19">
        <v>1617</v>
      </c>
    </row>
    <row r="17" spans="1:4" ht="51">
      <c r="A17" s="16" t="s">
        <v>19</v>
      </c>
      <c r="B17" s="17" t="s">
        <v>17</v>
      </c>
      <c r="C17" s="19"/>
      <c r="D17" s="19"/>
    </row>
    <row r="18" spans="1:4" ht="76.5">
      <c r="A18" s="16" t="s">
        <v>21</v>
      </c>
      <c r="B18" s="17" t="s">
        <v>22</v>
      </c>
      <c r="C18" s="20">
        <v>171.24</v>
      </c>
      <c r="D18" s="20">
        <v>205.88</v>
      </c>
    </row>
    <row r="19" spans="1:4" ht="76.5">
      <c r="A19" s="16" t="s">
        <v>23</v>
      </c>
      <c r="B19" s="17" t="s">
        <v>22</v>
      </c>
      <c r="C19" s="20">
        <v>161.42</v>
      </c>
      <c r="D19" s="20">
        <v>187.75</v>
      </c>
    </row>
    <row r="20" spans="1:4" ht="102">
      <c r="A20" s="16" t="s">
        <v>24</v>
      </c>
      <c r="B20" s="17" t="s">
        <v>25</v>
      </c>
      <c r="C20" s="21">
        <v>0.07293</v>
      </c>
      <c r="D20" s="21">
        <v>0.087686</v>
      </c>
    </row>
    <row r="21" spans="1:4" ht="114.75">
      <c r="A21" s="16" t="s">
        <v>26</v>
      </c>
      <c r="B21" s="17" t="s">
        <v>25</v>
      </c>
      <c r="C21" s="21"/>
      <c r="D21" s="21"/>
    </row>
    <row r="22" spans="1:4" ht="114.75">
      <c r="A22" s="16" t="s">
        <v>27</v>
      </c>
      <c r="B22" s="17" t="s">
        <v>25</v>
      </c>
      <c r="C22" s="21"/>
      <c r="D22" s="21"/>
    </row>
    <row r="23" spans="1:4" ht="114.75">
      <c r="A23" s="16" t="s">
        <v>28</v>
      </c>
      <c r="B23" s="17" t="s">
        <v>25</v>
      </c>
      <c r="C23" s="21"/>
      <c r="D23" s="21"/>
    </row>
    <row r="24" spans="1:4" ht="127.5">
      <c r="A24" s="16" t="s">
        <v>29</v>
      </c>
      <c r="B24" s="17" t="s">
        <v>25</v>
      </c>
      <c r="C24" s="21"/>
      <c r="D24" s="21"/>
    </row>
    <row r="25" spans="1:4" ht="127.5">
      <c r="A25" s="16" t="s">
        <v>30</v>
      </c>
      <c r="B25" s="17" t="s">
        <v>25</v>
      </c>
      <c r="C25" s="21"/>
      <c r="D25" s="21"/>
    </row>
    <row r="26" spans="1:4" ht="51">
      <c r="A26" s="22" t="s">
        <v>31</v>
      </c>
      <c r="B26" s="17" t="s">
        <v>32</v>
      </c>
      <c r="C26" s="23">
        <v>2019</v>
      </c>
      <c r="D26" s="24" t="s">
        <v>33</v>
      </c>
    </row>
    <row r="27" spans="1:4" ht="63.75">
      <c r="A27" s="22" t="s">
        <v>34</v>
      </c>
      <c r="B27" s="17" t="s">
        <v>35</v>
      </c>
      <c r="C27" s="25">
        <v>43917</v>
      </c>
      <c r="D27" s="24" t="s">
        <v>33</v>
      </c>
    </row>
    <row r="28" spans="1:4" ht="38.25">
      <c r="A28" s="22" t="s">
        <v>36</v>
      </c>
      <c r="B28" s="17" t="s">
        <v>35</v>
      </c>
      <c r="C28" s="23" t="s">
        <v>37</v>
      </c>
      <c r="D28" s="24" t="s">
        <v>33</v>
      </c>
    </row>
    <row r="29" spans="1:4" ht="51">
      <c r="A29" s="16" t="s">
        <v>38</v>
      </c>
      <c r="B29" s="17" t="s">
        <v>25</v>
      </c>
      <c r="C29" s="20">
        <v>5.18</v>
      </c>
      <c r="D29" s="20">
        <v>5.33</v>
      </c>
    </row>
    <row r="30" spans="1:4" ht="76.5">
      <c r="A30" s="16" t="s">
        <v>39</v>
      </c>
      <c r="B30" s="17" t="s">
        <v>40</v>
      </c>
      <c r="C30" s="19"/>
      <c r="D30" s="19"/>
    </row>
    <row r="33" spans="1:5" ht="15.75">
      <c r="A33" s="2"/>
      <c r="B33" s="59" t="s">
        <v>41</v>
      </c>
      <c r="C33" s="59"/>
      <c r="D33" s="59"/>
      <c r="E33" s="59"/>
    </row>
    <row r="34" spans="1:5" ht="76.5">
      <c r="A34" s="26" t="s">
        <v>42</v>
      </c>
      <c r="B34" s="27" t="s">
        <v>12</v>
      </c>
      <c r="C34" s="27" t="s">
        <v>13</v>
      </c>
      <c r="D34" s="28" t="s">
        <v>14</v>
      </c>
      <c r="E34" s="28" t="s">
        <v>15</v>
      </c>
    </row>
    <row r="35" spans="1:5" ht="63.75">
      <c r="A35" s="29">
        <v>10</v>
      </c>
      <c r="B35" s="22" t="s">
        <v>43</v>
      </c>
      <c r="C35" s="30" t="s">
        <v>22</v>
      </c>
      <c r="D35" s="20">
        <v>46650</v>
      </c>
      <c r="E35" s="20">
        <v>61222</v>
      </c>
    </row>
    <row r="36" spans="1:5" ht="114.75">
      <c r="A36" s="29">
        <v>20</v>
      </c>
      <c r="B36" s="22" t="s">
        <v>44</v>
      </c>
      <c r="C36" s="30" t="s">
        <v>22</v>
      </c>
      <c r="D36" s="20">
        <v>46817</v>
      </c>
      <c r="E36" s="20">
        <v>60115</v>
      </c>
    </row>
    <row r="37" spans="1:5" ht="102">
      <c r="A37" s="29">
        <v>30</v>
      </c>
      <c r="B37" s="22" t="s">
        <v>45</v>
      </c>
      <c r="C37" s="30" t="s">
        <v>22</v>
      </c>
      <c r="D37" s="31">
        <f>SUM(D38:D40)</f>
        <v>-145</v>
      </c>
      <c r="E37" s="31">
        <f>SUM(E38:E40)</f>
        <v>560</v>
      </c>
    </row>
    <row r="38" spans="1:5" ht="89.25">
      <c r="A38" s="29">
        <v>31</v>
      </c>
      <c r="B38" s="22" t="s">
        <v>46</v>
      </c>
      <c r="C38" s="30" t="s">
        <v>22</v>
      </c>
      <c r="D38" s="31">
        <f>D35-D36</f>
        <v>-167</v>
      </c>
      <c r="E38" s="31">
        <f>E35-E36</f>
        <v>1107</v>
      </c>
    </row>
    <row r="39" spans="1:5" ht="51">
      <c r="A39" s="29">
        <v>34</v>
      </c>
      <c r="B39" s="22" t="s">
        <v>47</v>
      </c>
      <c r="C39" s="30" t="s">
        <v>22</v>
      </c>
      <c r="D39" s="20">
        <v>-371</v>
      </c>
      <c r="E39" s="20">
        <v>-743</v>
      </c>
    </row>
    <row r="40" spans="1:5" ht="60">
      <c r="A40" s="29">
        <v>35</v>
      </c>
      <c r="B40" s="32" t="s">
        <v>48</v>
      </c>
      <c r="C40" s="30" t="s">
        <v>22</v>
      </c>
      <c r="D40" s="20">
        <v>393</v>
      </c>
      <c r="E40" s="20">
        <v>196</v>
      </c>
    </row>
    <row r="41" spans="1:5" ht="242.25">
      <c r="A41" s="29">
        <v>40</v>
      </c>
      <c r="B41" s="22" t="s">
        <v>49</v>
      </c>
      <c r="C41" s="30" t="s">
        <v>22</v>
      </c>
      <c r="D41" s="20">
        <v>13</v>
      </c>
      <c r="E41" s="20">
        <v>191</v>
      </c>
    </row>
    <row r="42" spans="1:5" ht="25.5">
      <c r="A42" s="29">
        <v>45</v>
      </c>
      <c r="B42" s="22" t="s">
        <v>50</v>
      </c>
      <c r="C42" s="30" t="s">
        <v>22</v>
      </c>
      <c r="D42" s="31">
        <f>D37-D41</f>
        <v>-158</v>
      </c>
      <c r="E42" s="31">
        <f>E37-E41</f>
        <v>369</v>
      </c>
    </row>
    <row r="43" spans="1:5" ht="51">
      <c r="A43" s="29">
        <v>50</v>
      </c>
      <c r="B43" s="22" t="s">
        <v>51</v>
      </c>
      <c r="C43" s="30" t="s">
        <v>22</v>
      </c>
      <c r="D43" s="20">
        <v>2696</v>
      </c>
      <c r="E43" s="20">
        <v>3026</v>
      </c>
    </row>
    <row r="44" spans="1:5" ht="38.25">
      <c r="A44" s="29">
        <v>110</v>
      </c>
      <c r="B44" s="22" t="s">
        <v>52</v>
      </c>
      <c r="C44" s="17" t="s">
        <v>22</v>
      </c>
      <c r="D44" s="20">
        <v>22</v>
      </c>
      <c r="E44" s="20">
        <v>25</v>
      </c>
    </row>
    <row r="45" spans="1:5" ht="25.5">
      <c r="A45" s="29">
        <v>120</v>
      </c>
      <c r="B45" s="22" t="s">
        <v>53</v>
      </c>
      <c r="C45" s="17" t="s">
        <v>22</v>
      </c>
      <c r="D45" s="20">
        <v>2</v>
      </c>
      <c r="E45" s="20">
        <v>2</v>
      </c>
    </row>
    <row r="46" spans="1:5" ht="78.75">
      <c r="A46" s="29">
        <v>130</v>
      </c>
      <c r="B46" s="33" t="s">
        <v>54</v>
      </c>
      <c r="C46" s="17" t="s">
        <v>55</v>
      </c>
      <c r="D46" s="19">
        <v>567</v>
      </c>
      <c r="E46" s="19">
        <v>681</v>
      </c>
    </row>
    <row r="47" spans="1:5" ht="12.75">
      <c r="A47" s="2"/>
      <c r="B47" s="2"/>
      <c r="C47" s="2"/>
      <c r="D47" s="2"/>
      <c r="E47" s="2"/>
    </row>
    <row r="48" spans="1:5" ht="15.75">
      <c r="A48" s="55" t="s">
        <v>56</v>
      </c>
      <c r="B48" s="55"/>
      <c r="C48" s="55"/>
      <c r="D48" s="55"/>
      <c r="E48" s="55"/>
    </row>
    <row r="49" spans="1:5" ht="12.75">
      <c r="A49" s="60" t="s">
        <v>57</v>
      </c>
      <c r="B49" s="60"/>
      <c r="C49" s="60"/>
      <c r="D49" s="60"/>
      <c r="E49" s="60"/>
    </row>
    <row r="51" spans="1:9" ht="15.75">
      <c r="A51" s="55" t="s">
        <v>58</v>
      </c>
      <c r="B51" s="55"/>
      <c r="C51" s="55"/>
      <c r="D51" s="55"/>
      <c r="E51" s="55"/>
      <c r="F51" s="55"/>
      <c r="G51" s="55"/>
      <c r="H51" s="55"/>
      <c r="I51" s="55"/>
    </row>
    <row r="52" spans="1:9" ht="12.75">
      <c r="A52" s="43">
        <v>44284</v>
      </c>
      <c r="B52" s="44"/>
      <c r="C52" s="34"/>
      <c r="D52" s="34"/>
      <c r="E52" s="34"/>
      <c r="F52" s="35"/>
      <c r="G52" s="35"/>
      <c r="H52" s="35"/>
      <c r="I52" s="36"/>
    </row>
    <row r="53" spans="1:9" ht="15.75">
      <c r="A53" s="51" t="s">
        <v>59</v>
      </c>
      <c r="B53" s="51"/>
      <c r="C53" s="51"/>
      <c r="D53" s="51"/>
      <c r="E53" s="51"/>
      <c r="F53" s="51"/>
      <c r="G53" s="51"/>
      <c r="H53" s="51"/>
      <c r="I53" s="51"/>
    </row>
    <row r="54" spans="1:9" ht="12.75">
      <c r="A54" s="56">
        <v>44270</v>
      </c>
      <c r="B54" s="56"/>
      <c r="C54" s="34"/>
      <c r="D54" s="34"/>
      <c r="E54" s="34"/>
      <c r="F54" s="35"/>
      <c r="G54" s="35"/>
      <c r="H54" s="35"/>
      <c r="I54" s="36"/>
    </row>
    <row r="55" spans="1:9" ht="15.75">
      <c r="A55" s="51" t="s">
        <v>60</v>
      </c>
      <c r="B55" s="51"/>
      <c r="C55" s="51"/>
      <c r="D55" s="51"/>
      <c r="E55" s="51"/>
      <c r="F55" s="51"/>
      <c r="G55" s="51"/>
      <c r="H55" s="51"/>
      <c r="I55" s="51"/>
    </row>
    <row r="56" spans="1:9" ht="12.75">
      <c r="A56" s="52" t="s">
        <v>61</v>
      </c>
      <c r="B56" s="53"/>
      <c r="C56" s="53"/>
      <c r="D56" s="53"/>
      <c r="E56" s="53"/>
      <c r="F56" s="53"/>
      <c r="G56" s="53"/>
      <c r="H56" s="53"/>
      <c r="I56" s="54"/>
    </row>
    <row r="57" spans="1:9" ht="15.75">
      <c r="A57" s="51" t="s">
        <v>62</v>
      </c>
      <c r="B57" s="51"/>
      <c r="C57" s="51"/>
      <c r="D57" s="51"/>
      <c r="E57" s="51"/>
      <c r="F57" s="51"/>
      <c r="G57" s="51"/>
      <c r="H57" s="51"/>
      <c r="I57" s="51"/>
    </row>
    <row r="58" spans="1:9" ht="12.75">
      <c r="A58" s="52" t="s">
        <v>63</v>
      </c>
      <c r="B58" s="53"/>
      <c r="C58" s="53"/>
      <c r="D58" s="53"/>
      <c r="E58" s="53"/>
      <c r="F58" s="53"/>
      <c r="G58" s="53"/>
      <c r="H58" s="53"/>
      <c r="I58" s="54"/>
    </row>
    <row r="59" spans="1:9" ht="15.75">
      <c r="A59" s="45" t="s">
        <v>64</v>
      </c>
      <c r="B59" s="45"/>
      <c r="C59" s="45"/>
      <c r="D59" s="45"/>
      <c r="E59" s="45"/>
      <c r="F59" s="45"/>
      <c r="G59" s="45"/>
      <c r="H59" s="45"/>
      <c r="I59" s="45"/>
    </row>
    <row r="60" spans="1:9" ht="12.75">
      <c r="A60" s="46" t="s">
        <v>65</v>
      </c>
      <c r="B60" s="46"/>
      <c r="C60" s="46"/>
      <c r="D60" s="46"/>
      <c r="E60" s="46"/>
      <c r="F60" s="46"/>
      <c r="G60" s="46"/>
      <c r="H60" s="46"/>
      <c r="I60" s="46"/>
    </row>
    <row r="61" spans="1:9" ht="15.75">
      <c r="A61" s="47" t="s">
        <v>66</v>
      </c>
      <c r="B61" s="47"/>
      <c r="C61" s="47"/>
      <c r="D61" s="47"/>
      <c r="E61" s="47"/>
      <c r="F61" s="47"/>
      <c r="G61" s="47"/>
      <c r="H61" s="47"/>
      <c r="I61" s="47"/>
    </row>
    <row r="62" spans="1:9" ht="12.75">
      <c r="A62" s="48" t="s">
        <v>67</v>
      </c>
      <c r="B62" s="49"/>
      <c r="C62" s="49"/>
      <c r="D62" s="49"/>
      <c r="E62" s="49"/>
      <c r="F62" s="49"/>
      <c r="G62" s="49"/>
      <c r="H62" s="49"/>
      <c r="I62" s="50"/>
    </row>
    <row r="63" spans="1:9" ht="15.75">
      <c r="A63" s="37" t="s">
        <v>68</v>
      </c>
      <c r="B63" s="37"/>
      <c r="C63" s="37"/>
      <c r="D63" s="37"/>
      <c r="E63" s="37"/>
      <c r="F63" s="37"/>
      <c r="G63" s="37"/>
      <c r="H63" s="37"/>
      <c r="I63" s="38"/>
    </row>
    <row r="64" spans="1:9" ht="12.75">
      <c r="A64" s="39" t="s">
        <v>69</v>
      </c>
      <c r="B64" s="40"/>
      <c r="C64" s="40"/>
      <c r="D64" s="40"/>
      <c r="E64" s="40"/>
      <c r="F64" s="40"/>
      <c r="G64" s="40"/>
      <c r="H64" s="40"/>
      <c r="I64" s="41"/>
    </row>
    <row r="65" spans="1:9" ht="15.75">
      <c r="A65" s="42" t="s">
        <v>70</v>
      </c>
      <c r="B65" s="42"/>
      <c r="C65" s="42"/>
      <c r="D65" s="42"/>
      <c r="E65" s="42"/>
      <c r="F65" s="42"/>
      <c r="G65" s="42"/>
      <c r="H65" s="42"/>
      <c r="I65" s="42"/>
    </row>
    <row r="66" spans="1:9" ht="12.75">
      <c r="A66" s="43" t="s">
        <v>71</v>
      </c>
      <c r="B66" s="44"/>
      <c r="C66" s="34"/>
      <c r="D66" s="34"/>
      <c r="E66" s="34"/>
      <c r="F66" s="35"/>
      <c r="G66" s="35"/>
      <c r="H66" s="35"/>
      <c r="I66" s="2"/>
    </row>
  </sheetData>
  <mergeCells count="20">
    <mergeCell ref="A1:B1"/>
    <mergeCell ref="B33:E33"/>
    <mergeCell ref="A48:E48"/>
    <mergeCell ref="A49:E49"/>
    <mergeCell ref="A51:I51"/>
    <mergeCell ref="A52:B52"/>
    <mergeCell ref="A53:I53"/>
    <mergeCell ref="A54:B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B66"/>
  </mergeCells>
  <dataValidations count="8">
    <dataValidation type="decimal" allowBlank="1" showInputMessage="1" showErrorMessage="1" error="Значение должно быть числом и не больше, чем значение строки 6" sqref="C17">
      <formula1>-999999999999999000000000</formula1>
      <formula2>C16</formula2>
    </dataValidation>
    <dataValidation type="decimal" allowBlank="1" showInputMessage="1" showErrorMessage="1" error="Значение должно быть числом и не больше чем значение строки 4" sqref="C15">
      <formula1>0</formula1>
      <formula2>C14</formula2>
    </dataValidation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ecimal" allowBlank="1" showInputMessage="1" showErrorMessage="1" error="Процент неверен" sqref="C1 C7:C9 C4:C5">
      <formula1>0</formula1>
      <formula2>100</formula2>
    </dataValidation>
    <dataValidation allowBlank="1" showInputMessage="1" showErrorMessage="1" error="Значение должно быть числом" sqref="D26:D28"/>
    <dataValidation type="decimal" allowBlank="1" showInputMessage="1" showErrorMessage="1" error="Значение должно быть числом" sqref="C29:D29 D39:D41 D35:D36 D44:E46 C13:C14 C16 C18:C25 D13:D25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C30:D30">
      <formula1>0</formula1>
      <formula2>9.99999999999999E+23</formula2>
    </dataValidation>
    <dataValidation type="decimal" allowBlank="1" showInputMessage="1" showErrorMessage="1" sqref="E39:E41 D43:E43 E35:E36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ASU</cp:lastModifiedBy>
  <dcterms:created xsi:type="dcterms:W3CDTF">2021-04-16T12:11:10Z</dcterms:created>
  <dcterms:modified xsi:type="dcterms:W3CDTF">2021-04-16T13:07:17Z</dcterms:modified>
  <cp:category/>
  <cp:version/>
  <cp:contentType/>
  <cp:contentStatus/>
</cp:coreProperties>
</file>